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保基金预算封面" sheetId="1" r:id="rId1"/>
    <sheet name="社预05-职工医疗保险预算表" sheetId="7" r:id="rId2"/>
    <sheet name="社预06-城乡居民医保预算表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<sst xmlns="http://schemas.openxmlformats.org/spreadsheetml/2006/main" count="145" uniqueCount="78">
  <si>
    <t>附件1</t>
  </si>
  <si>
    <t xml:space="preserve">    2024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</si>
  <si>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</si>
  <si>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</si>
  <si>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</si>
  <si>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</si>
  <si>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</si>
  <si>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</si>
  <si>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</si>
  <si>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税务局：</t>
  </si>
  <si>
    <t>报送日期：</t>
  </si>
  <si>
    <t xml:space="preserve"> 日</t>
  </si>
  <si>
    <t xml:space="preserve">                 </t>
  </si>
  <si>
    <t>医疗保障局：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</si>
  <si>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</si>
  <si>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</si>
  <si>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</si>
  <si>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</si>
  <si>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税务局负责人（章）：</t>
  </si>
  <si>
    <t>社保费部门负责人（章）：</t>
  </si>
  <si>
    <t>医疗保障局负责人（章）：</t>
  </si>
  <si>
    <t>2024年职工基本医疗保险(含生育保险)基金收支预算表</t>
  </si>
  <si>
    <t>社预05表</t>
  </si>
  <si>
    <t>济源市</t>
  </si>
  <si>
    <t>单位：元</t>
  </si>
  <si>
    <t>项        目</t>
  </si>
  <si>
    <t>2023年执行数</t>
  </si>
  <si>
    <t>2024年预算数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</si>
  <si>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</si>
  <si>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</si>
  <si>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</si>
  <si>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</si>
  <si>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</si>
  <si>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</si>
  <si>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二、财政补贴收入</t>
  </si>
  <si>
    <t>×</t>
  </si>
  <si>
    <t xml:space="preserve">    其中：对医保基金负担新冠病毒疫苗及接种费用的补助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</si>
  <si>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</si>
  <si>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</si>
  <si>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</si>
  <si>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</si>
  <si>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</si>
  <si>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七、上级补助收入</t>
  </si>
  <si>
    <t>八、下级上解收入</t>
  </si>
  <si>
    <t>九、本年收入合计</t>
  </si>
  <si>
    <t>十、上年结余</t>
  </si>
  <si>
    <t>总        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</si>
  <si>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</si>
  <si>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</si>
  <si>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</si>
  <si>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</si>
  <si>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</si>
  <si>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</si>
  <si>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</si>
  <si>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</si>
  <si>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</si>
  <si>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</si>
  <si>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</si>
  <si>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</si>
  <si>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</si>
  <si>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第 5 页</t>
  </si>
  <si>
    <t>2024年城乡居民基本医疗保险基金收支预算表</t>
  </si>
  <si>
    <t>社预06表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</si>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</sst>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_ ;\-0;;"/>
    <numFmt numFmtId="178" formatCode="#,##0_ ;\-#,##0;;"/>
    <numFmt numFmtId="179" formatCode="#,##0_ ;\-#,##0"/>
  </numFmts>
  <fonts count="3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b/>
      <sz val="32"/>
      <color indexed="8"/>
      <name val="宋体"/>
      <charset val="1"/>
    </font>
    <font>
      <sz val="29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sz val="10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6" borderId="24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26" fillId="7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</cellStyleXfs>
  <cellXfs count="89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/>
    <xf numFmtId="49" fontId="3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vertical="center"/>
    </xf>
    <xf numFmtId="49" fontId="4" fillId="2" borderId="1" xfId="49" applyNumberFormat="1" applyFont="1" applyFill="1" applyBorder="1" applyAlignment="1">
      <alignment horizontal="left" vertical="center"/>
    </xf>
    <xf numFmtId="49" fontId="4" fillId="2" borderId="1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shrinkToFit="1"/>
    </xf>
    <xf numFmtId="176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left" vertical="center"/>
    </xf>
    <xf numFmtId="176" fontId="4" fillId="3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vertical="center" wrapText="1"/>
    </xf>
    <xf numFmtId="176" fontId="4" fillId="2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vertical="center" shrinkToFit="1"/>
    </xf>
    <xf numFmtId="176" fontId="4" fillId="2" borderId="4" xfId="49" applyNumberFormat="1" applyFont="1" applyFill="1" applyBorder="1" applyAlignment="1">
      <alignment horizontal="right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vertical="center" shrinkToFit="1"/>
    </xf>
    <xf numFmtId="49" fontId="4" fillId="2" borderId="5" xfId="49" applyNumberFormat="1" applyFont="1" applyFill="1" applyBorder="1" applyAlignment="1">
      <alignment vertical="center" shrinkToFit="1"/>
    </xf>
    <xf numFmtId="49" fontId="5" fillId="2" borderId="5" xfId="49" applyNumberFormat="1" applyFont="1" applyFill="1" applyBorder="1" applyAlignment="1">
      <alignment horizontal="center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center" vertical="center" shrinkToFit="1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6" xfId="49" applyFont="1" applyFill="1" applyBorder="1"/>
    <xf numFmtId="0" fontId="4" fillId="2" borderId="6" xfId="49" applyFont="1" applyFill="1" applyBorder="1" applyAlignment="1">
      <alignment horizontal="left"/>
    </xf>
    <xf numFmtId="0" fontId="4" fillId="2" borderId="6" xfId="49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horizontal="center" vertical="center"/>
    </xf>
    <xf numFmtId="0" fontId="3" fillId="2" borderId="9" xfId="49" applyFont="1" applyFill="1" applyBorder="1" applyAlignment="1">
      <alignment horizontal="center" vertical="center"/>
    </xf>
    <xf numFmtId="0" fontId="3" fillId="2" borderId="10" xfId="49" applyFont="1" applyFill="1" applyBorder="1" applyAlignment="1">
      <alignment horizontal="center" vertical="center"/>
    </xf>
    <xf numFmtId="49" fontId="3" fillId="2" borderId="11" xfId="49" applyNumberFormat="1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 wrapText="1"/>
    </xf>
    <xf numFmtId="49" fontId="4" fillId="2" borderId="14" xfId="49" applyNumberFormat="1" applyFont="1" applyFill="1" applyBorder="1" applyAlignment="1">
      <alignment vertical="center"/>
    </xf>
    <xf numFmtId="176" fontId="4" fillId="3" borderId="14" xfId="49" applyNumberFormat="1" applyFont="1" applyFill="1" applyBorder="1" applyAlignment="1">
      <alignment horizontal="right" vertical="center"/>
    </xf>
    <xf numFmtId="176" fontId="4" fillId="2" borderId="14" xfId="49" applyNumberFormat="1" applyFont="1" applyFill="1" applyBorder="1" applyAlignment="1">
      <alignment horizontal="right" vertical="center"/>
    </xf>
    <xf numFmtId="49" fontId="4" fillId="2" borderId="15" xfId="49" applyNumberFormat="1" applyFont="1" applyFill="1" applyBorder="1" applyAlignment="1">
      <alignment vertical="center"/>
    </xf>
    <xf numFmtId="49" fontId="4" fillId="2" borderId="11" xfId="49" applyNumberFormat="1" applyFont="1" applyFill="1" applyBorder="1" applyAlignment="1">
      <alignment vertical="center"/>
    </xf>
    <xf numFmtId="49" fontId="4" fillId="2" borderId="14" xfId="49" applyNumberFormat="1" applyFont="1" applyFill="1" applyBorder="1" applyAlignment="1">
      <alignment horizontal="center" vertical="center"/>
    </xf>
    <xf numFmtId="49" fontId="4" fillId="2" borderId="16" xfId="49" applyNumberFormat="1" applyFont="1" applyFill="1" applyBorder="1" applyAlignment="1">
      <alignment vertical="center" wrapText="1"/>
    </xf>
    <xf numFmtId="49" fontId="3" fillId="2" borderId="14" xfId="49" applyNumberFormat="1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49" fontId="3" fillId="2" borderId="14" xfId="49" applyNumberFormat="1" applyFont="1" applyFill="1" applyBorder="1" applyAlignment="1">
      <alignment horizontal="center" vertical="center" wrapText="1"/>
    </xf>
    <xf numFmtId="49" fontId="4" fillId="2" borderId="17" xfId="49" applyNumberFormat="1" applyFont="1" applyFill="1" applyBorder="1" applyAlignment="1">
      <alignment vertical="center"/>
    </xf>
    <xf numFmtId="49" fontId="4" fillId="2" borderId="16" xfId="49" applyNumberFormat="1" applyFont="1" applyFill="1" applyBorder="1" applyAlignment="1">
      <alignment vertical="center"/>
    </xf>
    <xf numFmtId="49" fontId="4" fillId="2" borderId="11" xfId="49" applyNumberFormat="1" applyFont="1" applyFill="1" applyBorder="1" applyAlignment="1">
      <alignment horizontal="center" vertical="center"/>
    </xf>
    <xf numFmtId="0" fontId="4" fillId="2" borderId="0" xfId="49" applyFont="1" applyFill="1"/>
    <xf numFmtId="0" fontId="4" fillId="2" borderId="6" xfId="49" applyFont="1" applyFill="1" applyBorder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6" fillId="2" borderId="0" xfId="49" applyFont="1" applyFill="1" applyAlignment="1">
      <alignment horizontal="right" vertical="center"/>
    </xf>
    <xf numFmtId="0" fontId="7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center" vertical="center"/>
    </xf>
    <xf numFmtId="0" fontId="10" fillId="2" borderId="0" xfId="49" applyFont="1" applyFill="1"/>
    <xf numFmtId="0" fontId="9" fillId="2" borderId="0" xfId="49" applyFont="1" applyFill="1" applyAlignment="1">
      <alignment horizontal="left" vertical="center"/>
    </xf>
    <xf numFmtId="49" fontId="4" fillId="2" borderId="18" xfId="49" applyNumberFormat="1" applyFont="1" applyFill="1" applyBorder="1" applyAlignment="1">
      <alignment vertical="center"/>
    </xf>
    <xf numFmtId="0" fontId="4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vertical="center"/>
    </xf>
    <xf numFmtId="0" fontId="11" fillId="2" borderId="0" xfId="49" applyFont="1" applyFill="1" applyAlignment="1">
      <alignment horizontal="left" vertical="center"/>
    </xf>
    <xf numFmtId="0" fontId="4" fillId="2" borderId="19" xfId="49" applyFont="1" applyFill="1" applyBorder="1" applyAlignment="1">
      <alignment vertical="center"/>
    </xf>
    <xf numFmtId="0" fontId="12" fillId="2" borderId="0" xfId="49" applyFont="1" applyFill="1" applyAlignment="1">
      <alignment vertical="center"/>
    </xf>
    <xf numFmtId="0" fontId="4" fillId="2" borderId="0" xfId="49" applyFont="1" applyFill="1" applyAlignment="1">
      <alignment vertical="center" wrapText="1"/>
    </xf>
    <xf numFmtId="0" fontId="5" fillId="2" borderId="0" xfId="49" applyFont="1" applyFill="1"/>
    <xf numFmtId="0" fontId="13" fillId="2" borderId="0" xfId="49" applyFont="1" applyFill="1" applyAlignment="1">
      <alignment horizontal="center" vertical="center"/>
    </xf>
    <xf numFmtId="0" fontId="13" fillId="2" borderId="19" xfId="49" applyFont="1" applyFill="1" applyBorder="1" applyAlignment="1">
      <alignment horizontal="center" vertical="center"/>
    </xf>
    <xf numFmtId="0" fontId="5" fillId="2" borderId="0" xfId="49" applyFont="1" applyFill="1" applyAlignment="1">
      <alignment vertical="center"/>
    </xf>
    <xf numFmtId="177" fontId="4" fillId="2" borderId="18" xfId="49" applyNumberFormat="1" applyFont="1" applyFill="1" applyBorder="1" applyAlignment="1">
      <alignment horizontal="center" vertical="center"/>
    </xf>
    <xf numFmtId="178" fontId="4" fillId="2" borderId="18" xfId="49" applyNumberFormat="1" applyFont="1" applyFill="1" applyBorder="1" applyAlignment="1">
      <alignment horizontal="center" vertical="center"/>
    </xf>
    <xf numFmtId="0" fontId="10" fillId="2" borderId="0" xfId="49" applyFont="1" applyFill="1" applyAlignment="1">
      <alignment horizontal="center" vertical="center"/>
    </xf>
    <xf numFmtId="177" fontId="4" fillId="2" borderId="0" xfId="49" applyNumberFormat="1" applyFont="1" applyFill="1" applyAlignment="1">
      <alignment horizontal="center" vertical="center"/>
    </xf>
    <xf numFmtId="179" fontId="14" fillId="2" borderId="18" xfId="49" applyNumberFormat="1" applyFont="1" applyFill="1" applyBorder="1" applyAlignment="1">
      <alignment horizontal="right" vertical="center"/>
    </xf>
    <xf numFmtId="0" fontId="5" fillId="2" borderId="0" xfId="49" applyFont="1" applyFill="1" applyAlignment="1">
      <alignment horizontal="center" vertical="center"/>
    </xf>
    <xf numFmtId="49" fontId="5" fillId="2" borderId="18" xfId="49" applyNumberFormat="1" applyFont="1" applyFill="1" applyBorder="1" applyAlignment="1">
      <alignment vertical="center"/>
    </xf>
    <xf numFmtId="0" fontId="4" fillId="2" borderId="18" xfId="49" applyFont="1" applyFill="1" applyBorder="1" applyAlignment="1">
      <alignment horizontal="center" vertical="center"/>
    </xf>
    <xf numFmtId="0" fontId="5" fillId="2" borderId="19" xfId="49" applyFont="1" applyFill="1" applyBorder="1"/>
    <xf numFmtId="0" fontId="13" fillId="2" borderId="0" xfId="49" applyFont="1" applyFill="1"/>
    <xf numFmtId="0" fontId="13" fillId="2" borderId="19" xfId="49" applyFon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tabSelected="1" zoomScalePageLayoutView="60" workbookViewId="0">
      <pane topLeftCell="A3" activePane="bottomRight" state="frozen"/>
      <selection activeCell="A1" sqref="A1"/>
    </sheetView>
  </sheetViews>
  <sheetFormatPr defaultColWidth="8" defaultRowHeight="14.25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77"/>
      <c r="P1" s="77"/>
      <c r="Q1" s="77"/>
      <c r="R1" s="77"/>
    </row>
    <row r="2" ht="48" customHeight="1" spans="1: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7"/>
      <c r="P2" s="77"/>
      <c r="Q2" s="77"/>
      <c r="R2" s="77"/>
    </row>
    <row r="3" ht="48" customHeight="1" spans="1:18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77"/>
      <c r="P3" s="77"/>
      <c r="Q3" s="77"/>
      <c r="R3" s="77"/>
    </row>
    <row r="4" ht="21" customHeight="1" spans="1:18">
      <c r="A4" s="62"/>
      <c r="B4" s="63"/>
      <c r="C4" s="63"/>
      <c r="D4" s="64"/>
      <c r="E4" s="64"/>
      <c r="F4" s="64"/>
      <c r="G4" s="64"/>
      <c r="H4" s="64"/>
      <c r="I4" s="64" t="s">
        <v>2</v>
      </c>
      <c r="J4" s="78">
        <v>0</v>
      </c>
      <c r="K4" s="64" t="s">
        <v>3</v>
      </c>
      <c r="L4" s="79">
        <v>0</v>
      </c>
      <c r="M4" s="64" t="s">
        <v>4</v>
      </c>
      <c r="N4" s="78">
        <v>0</v>
      </c>
      <c r="O4" s="64" t="s">
        <v>5</v>
      </c>
      <c r="P4" s="64"/>
      <c r="Q4" s="64"/>
      <c r="R4" s="64"/>
    </row>
    <row r="5" ht="21" customHeight="1" spans="1:18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ht="21" customHeight="1" spans="1:18">
      <c r="A6" s="66" t="s">
        <v>6</v>
      </c>
      <c r="B6" s="63" t="s">
        <v>7</v>
      </c>
      <c r="C6" s="67"/>
      <c r="D6" s="68"/>
      <c r="E6" s="68"/>
      <c r="F6" s="68"/>
      <c r="G6" s="68"/>
      <c r="H6" s="68"/>
      <c r="I6" s="64"/>
      <c r="J6" s="68"/>
      <c r="K6" s="64"/>
      <c r="L6" s="68"/>
      <c r="M6" s="64"/>
      <c r="N6" s="64"/>
      <c r="O6" s="64"/>
      <c r="P6" s="64"/>
      <c r="Q6" s="64"/>
      <c r="R6" s="64"/>
    </row>
    <row r="7" ht="21" customHeight="1" spans="1:18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ht="21" customHeight="1" spans="1:18">
      <c r="A8" s="62"/>
      <c r="B8" s="63" t="s">
        <v>8</v>
      </c>
      <c r="C8" s="67"/>
      <c r="D8" s="64"/>
      <c r="E8" s="64"/>
      <c r="F8" s="64"/>
      <c r="G8" s="64"/>
      <c r="H8" s="64"/>
      <c r="I8" s="80"/>
      <c r="J8" s="81"/>
      <c r="K8" s="64"/>
      <c r="L8" s="81"/>
      <c r="M8" s="64"/>
      <c r="N8" s="81"/>
      <c r="O8" s="64"/>
      <c r="P8" s="64"/>
      <c r="Q8" s="64"/>
      <c r="R8" s="64"/>
    </row>
    <row r="9" ht="21" customHeight="1" spans="1:18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21" customHeight="1" spans="1:18">
      <c r="A10" s="65"/>
      <c r="B10" s="63" t="s">
        <v>9</v>
      </c>
      <c r="C10" s="67"/>
      <c r="D10" s="69"/>
      <c r="E10" s="69"/>
      <c r="F10" s="69"/>
      <c r="G10" s="69"/>
      <c r="H10" s="69"/>
      <c r="I10" s="64" t="s">
        <v>10</v>
      </c>
      <c r="J10" s="82">
        <v>0</v>
      </c>
      <c r="K10" s="83" t="s">
        <v>3</v>
      </c>
      <c r="L10" s="82">
        <v>0</v>
      </c>
      <c r="M10" s="83" t="s">
        <v>4</v>
      </c>
      <c r="N10" s="82">
        <v>0</v>
      </c>
      <c r="O10" s="83" t="s">
        <v>11</v>
      </c>
      <c r="P10" s="69"/>
      <c r="Q10" s="69"/>
      <c r="R10" s="65"/>
    </row>
    <row r="11" ht="21" customHeight="1" spans="1:18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ht="21" customHeight="1" spans="1:18">
      <c r="A12" s="66" t="s">
        <v>12</v>
      </c>
      <c r="B12" s="63" t="s">
        <v>13</v>
      </c>
      <c r="C12" s="67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ht="21" customHeight="1" spans="1:18">
      <c r="A13" s="70"/>
      <c r="B13" s="63"/>
      <c r="C13" s="71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3"/>
      <c r="P13" s="63"/>
      <c r="Q13" s="63"/>
      <c r="R13" s="63"/>
    </row>
    <row r="14" ht="21" customHeight="1" spans="1:18">
      <c r="A14" s="72"/>
      <c r="B14" s="68" t="s">
        <v>14</v>
      </c>
      <c r="C14" s="67"/>
      <c r="D14" s="64"/>
      <c r="E14" s="64"/>
      <c r="F14" s="64"/>
      <c r="G14" s="64"/>
      <c r="H14" s="64"/>
      <c r="I14" s="64" t="s">
        <v>15</v>
      </c>
      <c r="J14" s="84"/>
      <c r="K14" s="85"/>
      <c r="L14" s="85"/>
      <c r="M14" s="64" t="s">
        <v>16</v>
      </c>
      <c r="N14" s="64"/>
      <c r="O14" s="63"/>
      <c r="P14" s="63"/>
      <c r="Q14" s="67"/>
      <c r="R14" s="63"/>
    </row>
    <row r="15" ht="21" customHeight="1" spans="1:18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ht="31.5" customHeight="1" spans="1:18">
      <c r="A16" s="72"/>
      <c r="B16" s="73" t="s">
        <v>17</v>
      </c>
      <c r="C16" s="67"/>
      <c r="D16" s="64"/>
      <c r="E16" s="64"/>
      <c r="F16" s="64"/>
      <c r="G16" s="64"/>
      <c r="H16" s="64"/>
      <c r="I16" s="64" t="s">
        <v>15</v>
      </c>
      <c r="J16" s="84"/>
      <c r="K16" s="85"/>
      <c r="L16" s="85"/>
      <c r="M16" s="64" t="s">
        <v>16</v>
      </c>
      <c r="N16" s="64"/>
      <c r="O16" s="63"/>
      <c r="P16" s="63"/>
      <c r="Q16" s="67"/>
      <c r="R16" s="63"/>
    </row>
    <row r="17" ht="21" customHeight="1" spans="1:18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ht="21" customHeight="1" spans="1:18">
      <c r="A18" s="65"/>
      <c r="B18" s="73" t="s">
        <v>18</v>
      </c>
      <c r="C18" s="67"/>
      <c r="D18" s="64"/>
      <c r="E18" s="64"/>
      <c r="F18" s="64"/>
      <c r="G18" s="64"/>
      <c r="H18" s="64"/>
      <c r="I18" s="64" t="s">
        <v>19</v>
      </c>
      <c r="J18" s="67"/>
      <c r="K18" s="67"/>
      <c r="L18" s="67"/>
      <c r="M18" s="64" t="s">
        <v>16</v>
      </c>
      <c r="N18" s="63"/>
      <c r="O18" s="63"/>
      <c r="P18" s="63"/>
      <c r="Q18" s="67"/>
      <c r="R18" s="65"/>
    </row>
    <row r="19" ht="21" customHeight="1" spans="1:18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ht="21" customHeight="1" spans="1:18">
      <c r="A20" s="72"/>
      <c r="B20" s="73" t="s">
        <v>20</v>
      </c>
      <c r="C20" s="67"/>
      <c r="D20" s="64"/>
      <c r="E20" s="64"/>
      <c r="F20" s="64"/>
      <c r="G20" s="64"/>
      <c r="H20" s="64"/>
      <c r="I20" s="64" t="s">
        <v>15</v>
      </c>
      <c r="J20" s="67"/>
      <c r="K20" s="67"/>
      <c r="L20" s="67"/>
      <c r="M20" s="64" t="s">
        <v>16</v>
      </c>
      <c r="N20" s="63"/>
      <c r="O20" s="63"/>
      <c r="P20" s="63"/>
      <c r="Q20" s="67"/>
      <c r="R20" s="63"/>
    </row>
    <row r="21" ht="21" customHeight="1" spans="1:18">
      <c r="A21" s="74"/>
      <c r="B21" s="75"/>
      <c r="C21" s="76"/>
      <c r="D21" s="75"/>
      <c r="E21" s="75"/>
      <c r="F21" s="75"/>
      <c r="G21" s="75"/>
      <c r="H21" s="75"/>
      <c r="I21" s="75"/>
      <c r="J21" s="86"/>
      <c r="K21" s="76"/>
      <c r="L21" s="76"/>
      <c r="M21" s="75"/>
      <c r="N21" s="87"/>
      <c r="O21" s="87"/>
      <c r="P21" s="87"/>
      <c r="Q21" s="88"/>
      <c r="R21" s="87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zoomScalePageLayoutView="60" workbookViewId="0">
      <pane topLeftCell="B6" activePane="bottomRight" state="frozen"/>
      <selection activeCell="A1" sqref="A1:G1"/>
    </sheetView>
  </sheetViews>
  <sheetFormatPr defaultColWidth="8" defaultRowHeight="14.2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21</v>
      </c>
      <c r="B1" s="3"/>
      <c r="C1" s="3"/>
      <c r="D1" s="3"/>
      <c r="E1" s="3"/>
      <c r="F1" s="3"/>
      <c r="G1" s="3"/>
    </row>
    <row r="2" ht="21" customHeight="1" spans="1:7">
      <c r="A2" s="5"/>
      <c r="B2" s="5"/>
      <c r="C2" s="5"/>
      <c r="D2" s="5"/>
      <c r="E2" s="5"/>
      <c r="F2" s="5"/>
      <c r="G2" s="8" t="s">
        <v>22</v>
      </c>
    </row>
    <row r="3" ht="21" customHeight="1" spans="1:7">
      <c r="A3" s="9" t="s">
        <v>23</v>
      </c>
      <c r="B3" s="9"/>
      <c r="C3" s="9"/>
      <c r="D3" s="9"/>
      <c r="E3" s="9"/>
      <c r="F3" s="9"/>
      <c r="G3" s="11" t="s">
        <v>24</v>
      </c>
    </row>
    <row r="4" ht="28.5" customHeight="1" spans="1:7">
      <c r="A4" s="34" t="s">
        <v>25</v>
      </c>
      <c r="B4" s="35" t="s">
        <v>26</v>
      </c>
      <c r="C4" s="36"/>
      <c r="D4" s="37"/>
      <c r="E4" s="38" t="s">
        <v>27</v>
      </c>
      <c r="F4" s="39"/>
      <c r="G4" s="39"/>
    </row>
    <row r="5" ht="36" customHeight="1" spans="1:7">
      <c r="A5" s="40"/>
      <c r="B5" s="41" t="s">
        <v>28</v>
      </c>
      <c r="C5" s="42" t="s">
        <v>29</v>
      </c>
      <c r="D5" s="42" t="s">
        <v>30</v>
      </c>
      <c r="E5" s="41" t="s">
        <v>28</v>
      </c>
      <c r="F5" s="42" t="s">
        <v>29</v>
      </c>
      <c r="G5" s="42" t="s">
        <v>30</v>
      </c>
    </row>
    <row r="6" ht="28.5" customHeight="1" spans="1:7">
      <c r="A6" s="43" t="s">
        <v>31</v>
      </c>
      <c r="B6" s="44">
        <f>C6+D6</f>
        <v>727375927.09</v>
      </c>
      <c r="C6" s="44">
        <f>C7+C8</f>
        <v>534055569.58</v>
      </c>
      <c r="D6" s="44">
        <f>D7+D8</f>
        <v>193320357.51</v>
      </c>
      <c r="E6" s="44">
        <f>F6+G6</f>
        <v>771018482.71</v>
      </c>
      <c r="F6" s="44">
        <f>F7+F8</f>
        <v>567897946.88</v>
      </c>
      <c r="G6" s="44">
        <f>G7+G8</f>
        <v>203120535.83</v>
      </c>
    </row>
    <row r="7" ht="28.5" customHeight="1" spans="1:7">
      <c r="A7" s="43" t="s">
        <v>32</v>
      </c>
      <c r="B7" s="44">
        <f>C7+D7</f>
        <v>565204269.58</v>
      </c>
      <c r="C7" s="45">
        <v>534055569.58</v>
      </c>
      <c r="D7" s="45">
        <v>31148700</v>
      </c>
      <c r="E7" s="44">
        <f>F7+G7</f>
        <v>599721166.88</v>
      </c>
      <c r="F7" s="45">
        <v>567897946.88</v>
      </c>
      <c r="G7" s="45">
        <v>31823220</v>
      </c>
    </row>
    <row r="8" ht="28.5" customHeight="1" spans="1:7">
      <c r="A8" s="46" t="s">
        <v>33</v>
      </c>
      <c r="B8" s="44">
        <f>C8+D8</f>
        <v>162171657.51</v>
      </c>
      <c r="C8" s="45">
        <v>0</v>
      </c>
      <c r="D8" s="45">
        <v>162171657.51</v>
      </c>
      <c r="E8" s="44">
        <f>F8+G8</f>
        <v>171297315.83</v>
      </c>
      <c r="F8" s="45">
        <v>0</v>
      </c>
      <c r="G8" s="45">
        <v>171297315.83</v>
      </c>
    </row>
    <row r="9" ht="28.5" customHeight="1" spans="1:7">
      <c r="A9" s="47" t="s">
        <v>34</v>
      </c>
      <c r="B9" s="44">
        <f>C9</f>
        <v>6310000</v>
      </c>
      <c r="C9" s="45">
        <v>6310000</v>
      </c>
      <c r="D9" s="48" t="s">
        <v>35</v>
      </c>
      <c r="E9" s="44">
        <f>F9</f>
        <v>4020000</v>
      </c>
      <c r="F9" s="45">
        <v>4020000</v>
      </c>
      <c r="G9" s="48" t="s">
        <v>35</v>
      </c>
    </row>
    <row r="10" ht="28.5" customHeight="1" spans="1:7">
      <c r="A10" s="49" t="s">
        <v>36</v>
      </c>
      <c r="B10" s="44">
        <f>C10</f>
        <v>6310000</v>
      </c>
      <c r="C10" s="45">
        <v>6310000</v>
      </c>
      <c r="D10" s="48" t="s">
        <v>35</v>
      </c>
      <c r="E10" s="44">
        <f>F10</f>
        <v>0</v>
      </c>
      <c r="F10" s="45">
        <v>0</v>
      </c>
      <c r="G10" s="48" t="s">
        <v>35</v>
      </c>
    </row>
    <row r="11" ht="28.5" customHeight="1" spans="1:7">
      <c r="A11" s="43" t="s">
        <v>37</v>
      </c>
      <c r="B11" s="44">
        <f>C11+D11</f>
        <v>4570000</v>
      </c>
      <c r="C11" s="45">
        <v>2970500</v>
      </c>
      <c r="D11" s="45">
        <v>1599500</v>
      </c>
      <c r="E11" s="44">
        <f>F11+G11</f>
        <v>12612500</v>
      </c>
      <c r="F11" s="45">
        <v>5663125</v>
      </c>
      <c r="G11" s="45">
        <v>6949375</v>
      </c>
    </row>
    <row r="12" ht="28.5" customHeight="1" spans="1:7">
      <c r="A12" s="43" t="s">
        <v>38</v>
      </c>
      <c r="B12" s="44">
        <f>D12</f>
        <v>2720000</v>
      </c>
      <c r="C12" s="48" t="s">
        <v>35</v>
      </c>
      <c r="D12" s="45">
        <v>2720000</v>
      </c>
      <c r="E12" s="44">
        <f>G12</f>
        <v>2774400</v>
      </c>
      <c r="F12" s="48" t="s">
        <v>35</v>
      </c>
      <c r="G12" s="45">
        <v>2774400</v>
      </c>
    </row>
    <row r="13" ht="28.5" customHeight="1" spans="1:7">
      <c r="A13" s="43" t="s">
        <v>39</v>
      </c>
      <c r="B13" s="44">
        <f>C13+D13</f>
        <v>0</v>
      </c>
      <c r="C13" s="45">
        <v>0</v>
      </c>
      <c r="D13" s="45">
        <v>0</v>
      </c>
      <c r="E13" s="44">
        <f>F13+G13</f>
        <v>0</v>
      </c>
      <c r="F13" s="45">
        <v>0</v>
      </c>
      <c r="G13" s="45">
        <v>0</v>
      </c>
    </row>
    <row r="14" ht="28.5" customHeight="1" spans="1:7">
      <c r="A14" s="43" t="s">
        <v>40</v>
      </c>
      <c r="B14" s="44">
        <f>C14</f>
        <v>0</v>
      </c>
      <c r="C14" s="45">
        <v>0</v>
      </c>
      <c r="D14" s="48" t="s">
        <v>35</v>
      </c>
      <c r="E14" s="44">
        <f>F14</f>
        <v>0</v>
      </c>
      <c r="F14" s="45">
        <v>0</v>
      </c>
      <c r="G14" s="48" t="s">
        <v>35</v>
      </c>
    </row>
    <row r="15" ht="28.5" customHeight="1" spans="1:7">
      <c r="A15" s="43" t="s">
        <v>41</v>
      </c>
      <c r="B15" s="44">
        <f t="shared" ref="B15:B20" si="0">C15+D15</f>
        <v>740975927.09</v>
      </c>
      <c r="C15" s="44">
        <f>C6+C9+C11+C13</f>
        <v>543336069.58</v>
      </c>
      <c r="D15" s="44">
        <f>D6+D11+D12+D13</f>
        <v>197639857.51</v>
      </c>
      <c r="E15" s="44">
        <f t="shared" ref="E15:E20" si="1">F15+G15</f>
        <v>790425382.71</v>
      </c>
      <c r="F15" s="44">
        <f>F6+F9+F11+F13</f>
        <v>577581071.88</v>
      </c>
      <c r="G15" s="44">
        <f>G6+G11+G12+G13</f>
        <v>212844310.83</v>
      </c>
    </row>
    <row r="16" ht="28.5" customHeight="1" spans="1:7">
      <c r="A16" s="43" t="s">
        <v>42</v>
      </c>
      <c r="B16" s="44">
        <f t="shared" si="0"/>
        <v>0</v>
      </c>
      <c r="C16" s="45">
        <v>0</v>
      </c>
      <c r="D16" s="45">
        <v>0</v>
      </c>
      <c r="E16" s="44">
        <f t="shared" si="1"/>
        <v>0</v>
      </c>
      <c r="F16" s="45">
        <v>0</v>
      </c>
      <c r="G16" s="45">
        <v>0</v>
      </c>
    </row>
    <row r="17" ht="28.5" customHeight="1" spans="1:7">
      <c r="A17" s="43" t="s">
        <v>43</v>
      </c>
      <c r="B17" s="44">
        <f t="shared" si="0"/>
        <v>0</v>
      </c>
      <c r="C17" s="45">
        <v>0</v>
      </c>
      <c r="D17" s="45">
        <v>0</v>
      </c>
      <c r="E17" s="44">
        <f t="shared" si="1"/>
        <v>0</v>
      </c>
      <c r="F17" s="45">
        <v>0</v>
      </c>
      <c r="G17" s="45">
        <v>0</v>
      </c>
    </row>
    <row r="18" ht="28.5" customHeight="1" spans="1:7">
      <c r="A18" s="43" t="s">
        <v>44</v>
      </c>
      <c r="B18" s="44">
        <f t="shared" si="0"/>
        <v>740975927.09</v>
      </c>
      <c r="C18" s="44">
        <f>C15+C16+C17</f>
        <v>543336069.58</v>
      </c>
      <c r="D18" s="44">
        <f>D15+D16+D17</f>
        <v>197639857.51</v>
      </c>
      <c r="E18" s="44">
        <f t="shared" si="1"/>
        <v>790425382.71</v>
      </c>
      <c r="F18" s="44">
        <f>F15+F16+F17</f>
        <v>577581071.88</v>
      </c>
      <c r="G18" s="44">
        <f>G15+G16+G17</f>
        <v>212844310.83</v>
      </c>
    </row>
    <row r="19" ht="28.5" customHeight="1" spans="1:7">
      <c r="A19" s="43" t="s">
        <v>45</v>
      </c>
      <c r="B19" s="44">
        <f t="shared" si="0"/>
        <v>941630748.66</v>
      </c>
      <c r="C19" s="45">
        <v>431656314.04</v>
      </c>
      <c r="D19" s="45">
        <v>509974434.62</v>
      </c>
      <c r="E19" s="44">
        <f t="shared" si="1"/>
        <v>1023665253.75</v>
      </c>
      <c r="F19" s="44">
        <f>C35</f>
        <v>573055854.08</v>
      </c>
      <c r="G19" s="44">
        <f>D35</f>
        <v>450609399.67</v>
      </c>
    </row>
    <row r="20" ht="28.5" customHeight="1" spans="1:7">
      <c r="A20" s="48" t="s">
        <v>46</v>
      </c>
      <c r="B20" s="44">
        <f t="shared" si="0"/>
        <v>1682606675.75</v>
      </c>
      <c r="C20" s="44">
        <f>C18+C19</f>
        <v>974992383.62</v>
      </c>
      <c r="D20" s="44">
        <f>D18+D19</f>
        <v>707614292.13</v>
      </c>
      <c r="E20" s="44">
        <f t="shared" si="1"/>
        <v>1814090636.46</v>
      </c>
      <c r="F20" s="44">
        <f>F18+F19</f>
        <v>1150636925.96</v>
      </c>
      <c r="G20" s="44">
        <f>G18+G19</f>
        <v>663453710.5</v>
      </c>
    </row>
    <row r="21" ht="28.5" customHeight="1" spans="1:7">
      <c r="A21" s="50" t="s">
        <v>25</v>
      </c>
      <c r="B21" s="50" t="s">
        <v>26</v>
      </c>
      <c r="C21" s="51"/>
      <c r="D21" s="51"/>
      <c r="E21" s="50" t="s">
        <v>27</v>
      </c>
      <c r="F21" s="51"/>
      <c r="G21" s="51"/>
    </row>
    <row r="22" ht="36" customHeight="1" spans="1:7">
      <c r="A22" s="51"/>
      <c r="B22" s="50" t="s">
        <v>28</v>
      </c>
      <c r="C22" s="52" t="s">
        <v>29</v>
      </c>
      <c r="D22" s="52" t="s">
        <v>30</v>
      </c>
      <c r="E22" s="50" t="s">
        <v>28</v>
      </c>
      <c r="F22" s="52" t="s">
        <v>29</v>
      </c>
      <c r="G22" s="52" t="s">
        <v>30</v>
      </c>
    </row>
    <row r="23" ht="28.5" customHeight="1" spans="1:7">
      <c r="A23" s="53" t="s">
        <v>47</v>
      </c>
      <c r="B23" s="44">
        <f>C23+D23</f>
        <v>657061422</v>
      </c>
      <c r="C23" s="44">
        <f>C24+C25+C26+C27</f>
        <v>401936529.54</v>
      </c>
      <c r="D23" s="44">
        <f>D24+D25+D26</f>
        <v>255124892.46</v>
      </c>
      <c r="E23" s="44">
        <f>F23+G23</f>
        <v>681625185.24</v>
      </c>
      <c r="F23" s="44">
        <f>F24+F25+F26+F27</f>
        <v>421305874.27</v>
      </c>
      <c r="G23" s="44">
        <f>G24+G25+G26</f>
        <v>260319310.97</v>
      </c>
    </row>
    <row r="24" ht="28.5" customHeight="1" spans="1:7">
      <c r="A24" s="47" t="s">
        <v>48</v>
      </c>
      <c r="B24" s="44">
        <f>C24+D24</f>
        <v>293200846.63</v>
      </c>
      <c r="C24" s="45">
        <v>272441459.77</v>
      </c>
      <c r="D24" s="45">
        <v>20759386.86</v>
      </c>
      <c r="E24" s="44">
        <f>F24+G24</f>
        <v>310415313.13</v>
      </c>
      <c r="F24" s="45">
        <v>289033144.65</v>
      </c>
      <c r="G24" s="45">
        <v>21382168.48</v>
      </c>
    </row>
    <row r="25" ht="28.5" customHeight="1" spans="1:7">
      <c r="A25" s="47" t="s">
        <v>49</v>
      </c>
      <c r="B25" s="44">
        <f>C25+D25</f>
        <v>308614030.19</v>
      </c>
      <c r="C25" s="45">
        <v>74248524.59</v>
      </c>
      <c r="D25" s="45">
        <v>234365505.6</v>
      </c>
      <c r="E25" s="44">
        <f>F25+G25</f>
        <v>314087580.89</v>
      </c>
      <c r="F25" s="45">
        <v>75150438.4</v>
      </c>
      <c r="G25" s="45">
        <v>238937142.49</v>
      </c>
    </row>
    <row r="26" ht="28.5" customHeight="1" spans="1:7">
      <c r="A26" s="47" t="s">
        <v>50</v>
      </c>
      <c r="B26" s="44">
        <f>C26+D26</f>
        <v>11371014.23</v>
      </c>
      <c r="C26" s="45">
        <v>11371014.23</v>
      </c>
      <c r="D26" s="45">
        <v>0</v>
      </c>
      <c r="E26" s="44">
        <f>F26+G26</f>
        <v>11710451.61</v>
      </c>
      <c r="F26" s="45">
        <v>11710451.61</v>
      </c>
      <c r="G26" s="45">
        <v>0</v>
      </c>
    </row>
    <row r="27" ht="28.5" customHeight="1" spans="1:7">
      <c r="A27" s="54" t="s">
        <v>51</v>
      </c>
      <c r="B27" s="44">
        <f>C27</f>
        <v>43875530.95</v>
      </c>
      <c r="C27" s="45">
        <v>43875530.95</v>
      </c>
      <c r="D27" s="48" t="s">
        <v>35</v>
      </c>
      <c r="E27" s="44">
        <f>F27</f>
        <v>45411839.61</v>
      </c>
      <c r="F27" s="45">
        <v>45411839.61</v>
      </c>
      <c r="G27" s="48" t="s">
        <v>35</v>
      </c>
    </row>
    <row r="28" ht="28.5" customHeight="1" spans="1:7">
      <c r="A28" s="53" t="s">
        <v>52</v>
      </c>
      <c r="B28" s="44">
        <f>D28</f>
        <v>1880000</v>
      </c>
      <c r="C28" s="48" t="s">
        <v>35</v>
      </c>
      <c r="D28" s="45">
        <v>1880000</v>
      </c>
      <c r="E28" s="44">
        <f>G28</f>
        <v>1917600</v>
      </c>
      <c r="F28" s="48" t="s">
        <v>35</v>
      </c>
      <c r="G28" s="45">
        <v>1917600</v>
      </c>
    </row>
    <row r="29" ht="28.5" customHeight="1" spans="1:7">
      <c r="A29" s="47" t="s">
        <v>53</v>
      </c>
      <c r="B29" s="44">
        <f t="shared" ref="B29:B36" si="2">C29+D29</f>
        <v>0</v>
      </c>
      <c r="C29" s="45">
        <v>0</v>
      </c>
      <c r="D29" s="45">
        <v>0</v>
      </c>
      <c r="E29" s="44">
        <f t="shared" ref="E29:E36" si="3">F29+G29</f>
        <v>0</v>
      </c>
      <c r="F29" s="45">
        <v>0</v>
      </c>
      <c r="G29" s="45">
        <v>0</v>
      </c>
    </row>
    <row r="30" ht="28.5" customHeight="1" spans="1:7">
      <c r="A30" s="47" t="s">
        <v>54</v>
      </c>
      <c r="B30" s="44">
        <f t="shared" si="2"/>
        <v>658941422</v>
      </c>
      <c r="C30" s="44">
        <f>C23+C29</f>
        <v>401936529.54</v>
      </c>
      <c r="D30" s="44">
        <f>D23+D28+D29</f>
        <v>257004892.46</v>
      </c>
      <c r="E30" s="44">
        <f t="shared" si="3"/>
        <v>683542785.24</v>
      </c>
      <c r="F30" s="44">
        <f>F23+F29</f>
        <v>421305874.27</v>
      </c>
      <c r="G30" s="44">
        <f>G23+G28+G29</f>
        <v>262236910.97</v>
      </c>
    </row>
    <row r="31" ht="28.5" customHeight="1" spans="1:7">
      <c r="A31" s="47" t="s">
        <v>55</v>
      </c>
      <c r="B31" s="44">
        <f t="shared" si="2"/>
        <v>0</v>
      </c>
      <c r="C31" s="45">
        <v>0</v>
      </c>
      <c r="D31" s="45">
        <v>0</v>
      </c>
      <c r="E31" s="44">
        <f t="shared" si="3"/>
        <v>0</v>
      </c>
      <c r="F31" s="45">
        <v>0</v>
      </c>
      <c r="G31" s="45">
        <v>0</v>
      </c>
    </row>
    <row r="32" ht="28.5" customHeight="1" spans="1:7">
      <c r="A32" s="47" t="s">
        <v>56</v>
      </c>
      <c r="B32" s="44">
        <f t="shared" si="2"/>
        <v>0</v>
      </c>
      <c r="C32" s="45">
        <v>0</v>
      </c>
      <c r="D32" s="45">
        <v>0</v>
      </c>
      <c r="E32" s="44">
        <f t="shared" si="3"/>
        <v>0</v>
      </c>
      <c r="F32" s="45">
        <v>0</v>
      </c>
      <c r="G32" s="45">
        <v>0</v>
      </c>
    </row>
    <row r="33" ht="28.5" customHeight="1" spans="1:7">
      <c r="A33" s="47" t="s">
        <v>57</v>
      </c>
      <c r="B33" s="44">
        <f t="shared" si="2"/>
        <v>658941422</v>
      </c>
      <c r="C33" s="44">
        <f>C30+C31+C32</f>
        <v>401936529.54</v>
      </c>
      <c r="D33" s="44">
        <f>D30+D31+D32</f>
        <v>257004892.46</v>
      </c>
      <c r="E33" s="44">
        <f t="shared" si="3"/>
        <v>683542785.24</v>
      </c>
      <c r="F33" s="44">
        <f>F30+F31+F32</f>
        <v>421305874.27</v>
      </c>
      <c r="G33" s="44">
        <f>G30+G31+G32</f>
        <v>262236910.97</v>
      </c>
    </row>
    <row r="34" ht="28.5" customHeight="1" spans="1:7">
      <c r="A34" s="47" t="s">
        <v>58</v>
      </c>
      <c r="B34" s="44">
        <f t="shared" si="2"/>
        <v>82034505.0899999</v>
      </c>
      <c r="C34" s="44">
        <f>C18-C33</f>
        <v>141399540.04</v>
      </c>
      <c r="D34" s="44">
        <f>D18-D33</f>
        <v>-59365034.95</v>
      </c>
      <c r="E34" s="44">
        <f t="shared" si="3"/>
        <v>106882597.47</v>
      </c>
      <c r="F34" s="44">
        <f>F18-F33</f>
        <v>156275197.61</v>
      </c>
      <c r="G34" s="44">
        <f>G18-G33</f>
        <v>-49392600.14</v>
      </c>
    </row>
    <row r="35" ht="28.5" customHeight="1" spans="1:7">
      <c r="A35" s="47" t="s">
        <v>59</v>
      </c>
      <c r="B35" s="44">
        <f t="shared" si="2"/>
        <v>1023665253.75</v>
      </c>
      <c r="C35" s="44">
        <f>C19+C34</f>
        <v>573055854.08</v>
      </c>
      <c r="D35" s="44">
        <f>D19+D34</f>
        <v>450609399.67</v>
      </c>
      <c r="E35" s="44">
        <f t="shared" si="3"/>
        <v>1130547851.22</v>
      </c>
      <c r="F35" s="44">
        <f>F19+F34</f>
        <v>729331051.69</v>
      </c>
      <c r="G35" s="44">
        <f>G19+G34</f>
        <v>401216799.53</v>
      </c>
    </row>
    <row r="36" ht="28.5" customHeight="1" spans="1:7">
      <c r="A36" s="55" t="s">
        <v>46</v>
      </c>
      <c r="B36" s="44">
        <f t="shared" si="2"/>
        <v>1682606675.75</v>
      </c>
      <c r="C36" s="44">
        <f>C33+C35</f>
        <v>974992383.62</v>
      </c>
      <c r="D36" s="44">
        <f>D33+D35</f>
        <v>707614292.13</v>
      </c>
      <c r="E36" s="44">
        <f t="shared" si="3"/>
        <v>1814090636.46</v>
      </c>
      <c r="F36" s="44">
        <f>F33+F35</f>
        <v>1150636925.96</v>
      </c>
      <c r="G36" s="44">
        <f>G33+G35</f>
        <v>663453710.5</v>
      </c>
    </row>
    <row r="37" ht="28.5" customHeight="1" spans="1:7">
      <c r="A37" s="56"/>
      <c r="B37" s="57"/>
      <c r="C37" s="57"/>
      <c r="D37" s="57"/>
      <c r="E37" s="57"/>
      <c r="F37" s="57"/>
      <c r="G37" s="33" t="s">
        <v>60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51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61</v>
      </c>
      <c r="B1" s="3"/>
      <c r="C1" s="3"/>
      <c r="D1" s="4"/>
      <c r="E1" s="3"/>
      <c r="F1" s="3"/>
    </row>
    <row r="2" ht="21" customHeight="1" spans="1:6">
      <c r="A2" s="5"/>
      <c r="B2" s="6"/>
      <c r="C2" s="5"/>
      <c r="D2" s="7"/>
      <c r="E2" s="5"/>
      <c r="F2" s="8" t="s">
        <v>62</v>
      </c>
    </row>
    <row r="3" ht="21" customHeight="1" spans="1:6">
      <c r="A3" s="9" t="s">
        <v>23</v>
      </c>
      <c r="B3" s="9"/>
      <c r="C3" s="9"/>
      <c r="D3" s="10"/>
      <c r="E3" s="9"/>
      <c r="F3" s="11" t="s">
        <v>24</v>
      </c>
    </row>
    <row r="4" ht="28.5" customHeight="1" spans="1:6">
      <c r="A4" s="12" t="s">
        <v>25</v>
      </c>
      <c r="B4" s="12" t="s">
        <v>26</v>
      </c>
      <c r="C4" s="12" t="s">
        <v>27</v>
      </c>
      <c r="D4" s="12" t="s">
        <v>25</v>
      </c>
      <c r="E4" s="12" t="s">
        <v>26</v>
      </c>
      <c r="F4" s="12" t="s">
        <v>27</v>
      </c>
    </row>
    <row r="5" ht="28.5" customHeight="1" spans="1:6">
      <c r="A5" s="13" t="s">
        <v>31</v>
      </c>
      <c r="B5" s="14">
        <v>169251250</v>
      </c>
      <c r="C5" s="14">
        <v>183758500</v>
      </c>
      <c r="D5" s="15" t="s">
        <v>47</v>
      </c>
      <c r="E5" s="16">
        <f>E6+E7</f>
        <v>441037682.44</v>
      </c>
      <c r="F5" s="16">
        <f>F6+F7</f>
        <v>457441632.74</v>
      </c>
    </row>
    <row r="6" ht="28.5" customHeight="1" spans="1:6">
      <c r="A6" s="13" t="s">
        <v>63</v>
      </c>
      <c r="B6" s="14">
        <v>0</v>
      </c>
      <c r="C6" s="14">
        <v>0</v>
      </c>
      <c r="D6" s="15" t="s">
        <v>64</v>
      </c>
      <c r="E6" s="14">
        <v>352091759.68</v>
      </c>
      <c r="F6" s="14">
        <v>367935888.88</v>
      </c>
    </row>
    <row r="7" ht="28.5" customHeight="1" spans="1:6">
      <c r="A7" s="13" t="s">
        <v>65</v>
      </c>
      <c r="B7" s="14">
        <v>1542780</v>
      </c>
      <c r="C7" s="14">
        <v>1792380</v>
      </c>
      <c r="D7" s="15" t="s">
        <v>66</v>
      </c>
      <c r="E7" s="14">
        <v>88945922.76</v>
      </c>
      <c r="F7" s="14">
        <v>89505743.86</v>
      </c>
    </row>
    <row r="8" ht="28.5" customHeight="1" spans="1:6">
      <c r="A8" s="13" t="s">
        <v>67</v>
      </c>
      <c r="B8" s="14">
        <v>3091920</v>
      </c>
      <c r="C8" s="14">
        <v>0</v>
      </c>
      <c r="D8" s="15" t="s">
        <v>68</v>
      </c>
      <c r="E8" s="14">
        <v>30190000</v>
      </c>
      <c r="F8" s="14">
        <v>31432375</v>
      </c>
    </row>
    <row r="9" ht="28.5" customHeight="1" spans="1:6">
      <c r="A9" s="13" t="s">
        <v>34</v>
      </c>
      <c r="B9" s="14">
        <v>309488000</v>
      </c>
      <c r="C9" s="14">
        <v>323995250</v>
      </c>
      <c r="D9" s="15" t="s">
        <v>53</v>
      </c>
      <c r="E9" s="14">
        <v>0</v>
      </c>
      <c r="F9" s="14">
        <v>0</v>
      </c>
    </row>
    <row r="10" ht="28.5" customHeight="1" spans="1:6">
      <c r="A10" s="13" t="s">
        <v>69</v>
      </c>
      <c r="B10" s="14">
        <v>309488000</v>
      </c>
      <c r="C10" s="14">
        <v>323995250</v>
      </c>
      <c r="D10" s="17" t="s">
        <v>35</v>
      </c>
      <c r="E10" s="17" t="s">
        <v>35</v>
      </c>
      <c r="F10" s="17" t="s">
        <v>35</v>
      </c>
    </row>
    <row r="11" ht="28.5" customHeight="1" spans="1:6">
      <c r="A11" s="18" t="s">
        <v>70</v>
      </c>
      <c r="B11" s="19">
        <v>0</v>
      </c>
      <c r="C11" s="19">
        <v>0</v>
      </c>
      <c r="D11" s="20" t="s">
        <v>35</v>
      </c>
      <c r="E11" s="20" t="s">
        <v>35</v>
      </c>
      <c r="F11" s="20" t="s">
        <v>35</v>
      </c>
    </row>
    <row r="12" ht="28.5" customHeight="1" spans="1:6">
      <c r="A12" s="21" t="s">
        <v>37</v>
      </c>
      <c r="B12" s="22">
        <v>2120000</v>
      </c>
      <c r="C12" s="22">
        <v>2332000</v>
      </c>
      <c r="D12" s="23" t="s">
        <v>35</v>
      </c>
      <c r="E12" s="23" t="s">
        <v>35</v>
      </c>
      <c r="F12" s="23" t="s">
        <v>35</v>
      </c>
    </row>
    <row r="13" ht="28.5" customHeight="1" spans="1:6">
      <c r="A13" s="13" t="s">
        <v>71</v>
      </c>
      <c r="B13" s="14">
        <v>0</v>
      </c>
      <c r="C13" s="14">
        <v>0</v>
      </c>
      <c r="D13" s="17" t="s">
        <v>35</v>
      </c>
      <c r="E13" s="17" t="s">
        <v>35</v>
      </c>
      <c r="F13" s="17" t="s">
        <v>35</v>
      </c>
    </row>
    <row r="14" ht="28.5" customHeight="1" spans="1:6">
      <c r="A14" s="13" t="s">
        <v>72</v>
      </c>
      <c r="B14" s="16">
        <f>B5+B9+B12+B13</f>
        <v>480859250</v>
      </c>
      <c r="C14" s="16">
        <f>C5+C9+C12+C13</f>
        <v>510085750</v>
      </c>
      <c r="D14" s="15" t="s">
        <v>54</v>
      </c>
      <c r="E14" s="16">
        <f>E5+E8+E9</f>
        <v>471227682.44</v>
      </c>
      <c r="F14" s="16">
        <f>F5+F8+F9</f>
        <v>488874007.74</v>
      </c>
    </row>
    <row r="15" ht="28.5" customHeight="1" spans="1:6">
      <c r="A15" s="13" t="s">
        <v>73</v>
      </c>
      <c r="B15" s="14">
        <v>0</v>
      </c>
      <c r="C15" s="14">
        <v>0</v>
      </c>
      <c r="D15" s="15" t="s">
        <v>55</v>
      </c>
      <c r="E15" s="14">
        <v>0</v>
      </c>
      <c r="F15" s="14">
        <v>0</v>
      </c>
    </row>
    <row r="16" ht="28.5" customHeight="1" spans="1:6">
      <c r="A16" s="24" t="s">
        <v>74</v>
      </c>
      <c r="B16" s="14">
        <v>0</v>
      </c>
      <c r="C16" s="14">
        <v>0</v>
      </c>
      <c r="D16" s="15" t="s">
        <v>56</v>
      </c>
      <c r="E16" s="14">
        <v>0</v>
      </c>
      <c r="F16" s="14">
        <v>0</v>
      </c>
    </row>
    <row r="17" ht="28.5" customHeight="1" spans="1:6">
      <c r="A17" s="25" t="s">
        <v>75</v>
      </c>
      <c r="B17" s="16">
        <f>B14+B15+B16</f>
        <v>480859250</v>
      </c>
      <c r="C17" s="16">
        <f>C14+C15+C16</f>
        <v>510085750</v>
      </c>
      <c r="D17" s="15" t="s">
        <v>57</v>
      </c>
      <c r="E17" s="16">
        <f>E14+E15+E16</f>
        <v>471227682.44</v>
      </c>
      <c r="F17" s="16">
        <f>F14+F15+F16</f>
        <v>488874007.74</v>
      </c>
    </row>
    <row r="18" ht="28.5" customHeight="1" spans="1:6">
      <c r="A18" s="26" t="s">
        <v>35</v>
      </c>
      <c r="B18" s="17" t="s">
        <v>35</v>
      </c>
      <c r="C18" s="17" t="s">
        <v>35</v>
      </c>
      <c r="D18" s="15" t="s">
        <v>58</v>
      </c>
      <c r="E18" s="27">
        <f>B17-E17</f>
        <v>9631567.56</v>
      </c>
      <c r="F18" s="27">
        <f>C17-F17</f>
        <v>21211742.26</v>
      </c>
    </row>
    <row r="19" ht="28.5" customHeight="1" spans="1:6">
      <c r="A19" s="21" t="s">
        <v>76</v>
      </c>
      <c r="B19" s="14">
        <v>75945001.61</v>
      </c>
      <c r="C19" s="16">
        <f>E19</f>
        <v>85576569.17</v>
      </c>
      <c r="D19" s="15" t="s">
        <v>59</v>
      </c>
      <c r="E19" s="28">
        <f>B19+E18</f>
        <v>85576569.17</v>
      </c>
      <c r="F19" s="28">
        <f>C19+F18</f>
        <v>106788311.43</v>
      </c>
    </row>
    <row r="20" ht="28.5" customHeight="1" spans="1:6">
      <c r="A20" s="29" t="s">
        <v>46</v>
      </c>
      <c r="B20" s="27">
        <f>B17+B19</f>
        <v>556804251.61</v>
      </c>
      <c r="C20" s="27">
        <f>C17+C19</f>
        <v>595662319.17</v>
      </c>
      <c r="D20" s="29" t="s">
        <v>46</v>
      </c>
      <c r="E20" s="27">
        <f>E17+E19</f>
        <v>556804251.61</v>
      </c>
      <c r="F20" s="27">
        <f>F17+F19</f>
        <v>595662319.17</v>
      </c>
    </row>
    <row r="21" ht="28.5" customHeight="1" spans="1:6">
      <c r="A21" s="30"/>
      <c r="B21" s="31"/>
      <c r="C21" s="31"/>
      <c r="D21" s="32"/>
      <c r="E21" s="31"/>
      <c r="F21" s="33" t="s">
        <v>77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7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社保基金预算封面</vt:lpstr>
      <vt:lpstr>社预05-职工医疗保险预算表</vt:lpstr>
      <vt:lpstr>社预06-城乡居民医保预算表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王小妖</cp:lastModifiedBy>
  <dcterms:created xsi:type="dcterms:W3CDTF">2025-02-07T10:03:00Z</dcterms:created>
  <dcterms:modified xsi:type="dcterms:W3CDTF">2025-02-08T00:32:47Z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2C56570C0B2C4163B4A65C783DBFEE66_12</vt:lpwstr>
  </property>
  <property fmtid="{D5CDD505-2E9C-101B-9397-08002B2CF9AE}" pid="3" name="KSOProductBuildVer">
    <vt:lpwstr>2052-12.1.0.19770</vt:lpwstr>
  </property>
</Properties>
</file>